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ttps://sacoac.sharepoint.com/sites/TS-Membership/Shared Documents/Membership/CERTIFICATION/Certification Program Changes 2025/"/>
    </mc:Choice>
  </mc:AlternateContent>
  <xr:revisionPtr revIDLastSave="188" documentId="8_{2462F216-5EC0-4454-AF69-219FC440273E}" xr6:coauthVersionLast="47" xr6:coauthVersionMax="47" xr10:uidLastSave="{EC3228A2-3930-4465-B11F-DC56EF82337E}"/>
  <workbookProtection workbookAlgorithmName="SHA-512" workbookHashValue="RaSSjDChUSZOGBeiz0s4VYQLPkVqcgrbT14mNVcRDniDRmaenJfVKwWblG5D8JT/71cWBdXDiQ9AB4zpU2UNBg==" workbookSaltValue="BgLZmVXN1aGF5Ka8rOoOIQ==" workbookSpinCount="100000" lockStructure="1"/>
  <bookViews>
    <workbookView xWindow="57480" yWindow="-120" windowWidth="29040" windowHeight="15840" xr2:uid="{737F5477-3CB6-4B66-8F05-4F337D86496A}"/>
  </bookViews>
  <sheets>
    <sheet name="CEE Tracking Form" sheetId="4" r:id="rId1"/>
  </sheets>
  <definedNames>
    <definedName name="ActivityList">#REF!</definedName>
    <definedName name="ActivityLookup">#REF!</definedName>
    <definedName name="AllOthers">#REF!</definedName>
    <definedName name="Category1">#REF!</definedName>
    <definedName name="Category1Unit">#REF!</definedName>
    <definedName name="Category2">#REF!</definedName>
    <definedName name="Category2Unit">#REF!</definedName>
    <definedName name="Category3">#REF!</definedName>
    <definedName name="Category3Unit">#REF!</definedName>
    <definedName name="Category4">#REF!</definedName>
    <definedName name="Category4Unit">#REF!</definedName>
    <definedName name="Category5">#REF!</definedName>
    <definedName name="Category5Unit">#REF!</definedName>
    <definedName name="GrandTotal">SUM(#REF!)</definedName>
    <definedName name="OtherTotal">GrandTotal-SUM(#REF!)</definedName>
    <definedName name="_xlnm.Print_Area" localSheetId="0">'CEE Tracking Form'!$A$1:$M$55</definedName>
    <definedName name="Profession">#REF!,#REF!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7" i="4" l="1"/>
  <c r="C19" i="4"/>
  <c r="C31" i="4"/>
  <c r="C34" i="4"/>
  <c r="C49" i="4"/>
  <c r="C46" i="4"/>
  <c r="C43" i="4"/>
  <c r="C40" i="4"/>
  <c r="C28" i="4"/>
  <c r="C25" i="4"/>
  <c r="C22" i="4"/>
  <c r="C16" i="4"/>
  <c r="C13" i="4"/>
  <c r="C10" i="4"/>
  <c r="C51" i="4"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<sst xmlns="http://schemas.openxmlformats.org/spreadsheetml/2006/main" count="102" uniqueCount="84">
  <si>
    <t>SAC Certification Program CEE Tracking Form</t>
  </si>
  <si>
    <t xml:space="preserve">NAME:   </t>
  </si>
  <si>
    <t xml:space="preserve">PROFESSION:   </t>
  </si>
  <si>
    <t xml:space="preserve">SAC 8-DIGIT MEMBER #:   </t>
  </si>
  <si>
    <t>CEE Activity Tracker</t>
  </si>
  <si>
    <t>ID#</t>
  </si>
  <si>
    <t>DATE
dd/mm/yy</t>
  </si>
  <si>
    <t>ACTIVITY DESCRIPTION
(Course, Title, Publication, Supervision, etc.)</t>
  </si>
  <si>
    <t>ACTIVITY PROVIDED BY
(Association, Institution, Website, etc.)</t>
  </si>
  <si>
    <t>CATEGORY</t>
  </si>
  <si>
    <t># CEE</t>
  </si>
  <si>
    <t>TYPE OF PROOF</t>
  </si>
  <si>
    <t xml:space="preserve">Notes </t>
  </si>
  <si>
    <t>Completed</t>
  </si>
  <si>
    <t>Maximum</t>
  </si>
  <si>
    <t>Example</t>
  </si>
  <si>
    <t>22-03-25</t>
  </si>
  <si>
    <t>CMV 101 l Gale Demmler-Harrison, Webinar</t>
  </si>
  <si>
    <t>National Center for Hearing Assessment and Management and the CMV Public Health &amp; Policy Conference</t>
  </si>
  <si>
    <t>A</t>
  </si>
  <si>
    <t>1</t>
  </si>
  <si>
    <t>Certificate of attendance</t>
  </si>
  <si>
    <t>N/A</t>
  </si>
  <si>
    <t xml:space="preserve">EDUCATION ACTIVITIES
</t>
  </si>
  <si>
    <t>1 hour = 1 CEE</t>
  </si>
  <si>
    <t>none</t>
  </si>
  <si>
    <t>B</t>
  </si>
  <si>
    <t>1 course = 10 CEE</t>
  </si>
  <si>
    <t>C</t>
  </si>
  <si>
    <t>1 meeting = 1.5 CEE</t>
  </si>
  <si>
    <t>D</t>
  </si>
  <si>
    <t xml:space="preserve">INDEPENDENT STUDY
</t>
  </si>
  <si>
    <t>1 hours of study = 1 CEE</t>
  </si>
  <si>
    <t>E</t>
  </si>
  <si>
    <t>F</t>
  </si>
  <si>
    <t xml:space="preserve">UNIVERSITY/COLLEGE COURSE INSTRUCTION
</t>
  </si>
  <si>
    <t>1 course = 10 CEEs</t>
  </si>
  <si>
    <t>G</t>
  </si>
  <si>
    <t xml:space="preserve">PRESENTATIONS GIVEN
</t>
  </si>
  <si>
    <t>1 presentation = 5 CEEs</t>
  </si>
  <si>
    <t>e.g. presenting at conferences, in-services, guest lectures etc. to families, students, professionals, community groups, etc.</t>
  </si>
  <si>
    <t>H</t>
  </si>
  <si>
    <t>I</t>
  </si>
  <si>
    <t xml:space="preserve">MENTORSHIP
</t>
  </si>
  <si>
    <t>J</t>
  </si>
  <si>
    <t xml:space="preserve">COMMITTEE/WORKING GROUP PARTICIPATION
</t>
  </si>
  <si>
    <t>e.g. any activity related to your profession, inter-professional team, workplace, community, with an association or regulatory body, etc.</t>
  </si>
  <si>
    <t>K</t>
  </si>
  <si>
    <t>L</t>
  </si>
  <si>
    <t>1 publication = 10 CEEs</t>
  </si>
  <si>
    <t>e.g. serving as an author for an article in a peer-reviewed journal.</t>
  </si>
  <si>
    <t>M</t>
  </si>
  <si>
    <t>1 publication/ review = 5 CEEs</t>
  </si>
  <si>
    <t>e.g. blog posts, website content, newspaper articles/letters to the editor, workplace practice guidelines or protocols etc.</t>
  </si>
  <si>
    <t>N</t>
  </si>
  <si>
    <t>e.g. serving as a peer reviewer for an article, participating as a moderator or taking a leadership role in communities of practice and online forums, etc.</t>
  </si>
  <si>
    <t>TOTAL CEEs</t>
  </si>
  <si>
    <t>/15</t>
  </si>
  <si>
    <t>Provisional</t>
  </si>
  <si>
    <t>Cycle A</t>
  </si>
  <si>
    <t>Cycle B</t>
  </si>
  <si>
    <t>Cycle C</t>
  </si>
  <si>
    <r>
      <t xml:space="preserve">PEER-REVIEWED PROFESSIONAL PUBLICATIONS
</t>
    </r>
    <r>
      <rPr>
        <sz val="10"/>
        <rFont val="Calibri"/>
        <family val="2"/>
        <scheme val="minor"/>
      </rPr>
      <t>e.g. serving as an author for an article in a peer-reviewed journal.</t>
    </r>
  </si>
  <si>
    <t xml:space="preserve">ADVOCACY/PROMOTION AND AWARENESS RAISING OF THE PROFESSIONS </t>
  </si>
  <si>
    <t>e.g. Speech and Hearing Month activities, raising awareness of community communication health issues, communicating with decision-makers, etc.</t>
  </si>
  <si>
    <t>PRACTICE NETWORKS/INTEREST GROUPS</t>
  </si>
  <si>
    <t>INDUSTRY PRESENTATIONS</t>
  </si>
  <si>
    <t>UNIVERSITY/COLLEGE COURSES</t>
  </si>
  <si>
    <t>SUPERVISION OF STUDENTS/INTERNATIONAL CLINICIANS</t>
  </si>
  <si>
    <t>VOLUNTEERISM RELATING TO PROFESSIONAL PRACTICE</t>
  </si>
  <si>
    <t>e.g. Supervision of a university or college clinical placement (1 week or longer) or of international clinicians completing required hours for Canadian registration. Each distinct placement may be counted separately, even if placements occur at different times during the year.</t>
  </si>
  <si>
    <t>OTHER PUBLICATIONS RELATING TO PROFESSIONAL PRACTICE</t>
  </si>
  <si>
    <r>
      <t xml:space="preserve">• 1 student/international clinical placement = 8 CEEs 
• Paired or group clinical placement  = 12 CEEs
• Other clinical placements </t>
    </r>
    <r>
      <rPr>
        <sz val="10"/>
        <color theme="1"/>
        <rFont val="Calibri"/>
        <family val="2"/>
        <scheme val="minor"/>
      </rPr>
      <t>(eg. part of regulatory requirements for individuals trained outside of Canada)</t>
    </r>
    <r>
      <rPr>
        <b/>
        <sz val="10"/>
        <color theme="1"/>
        <rFont val="Calibri"/>
        <family val="2"/>
        <scheme val="minor"/>
      </rPr>
      <t xml:space="preserve"> = 5 hours/ 5 CEEs </t>
    </r>
  </si>
  <si>
    <r>
      <rPr>
        <sz val="10"/>
        <color theme="1"/>
        <rFont val="Calibri"/>
        <family val="2"/>
        <scheme val="minor"/>
      </rPr>
      <t xml:space="preserve">Time spent directly participating in advocacy activities (e.g., presentations, meetings, events) may be counted.   
</t>
    </r>
    <r>
      <rPr>
        <b/>
        <sz val="10"/>
        <color theme="1"/>
        <rFont val="Calibri"/>
        <family val="2"/>
        <scheme val="minor"/>
      </rPr>
      <t>1 hour = 1 CEE</t>
    </r>
  </si>
  <si>
    <t>e.g. being a mentor or mentee in a program offered through a professional association or regulatory body.</t>
  </si>
  <si>
    <t>e.g. serving as an instructor for a course.</t>
  </si>
  <si>
    <t>e.g. attending an in-person or virtual presentation by a manufacturer specific or related to your professional practice.</t>
  </si>
  <si>
    <t>e.g. reading a journal article, etc. specific or related to your professional practice.</t>
  </si>
  <si>
    <t>e.g. participating in a member practice network, special interest group, community of practice, etc. specific or related to your professional practice.</t>
  </si>
  <si>
    <t>e.g. taking a full or part-time university or college course specific or related to your professional practice.</t>
  </si>
  <si>
    <t>e.g. attending a conference or workshop, webinar or webcasts, etc. specific or related to your professional practice.</t>
  </si>
  <si>
    <r>
      <t xml:space="preserve">As part of the SAC Certification Program, members must accumulate a minimum of </t>
    </r>
    <r>
      <rPr>
        <b/>
        <u/>
        <sz val="12"/>
        <rFont val="Calibri"/>
        <family val="2"/>
        <scheme val="minor"/>
      </rPr>
      <t>15</t>
    </r>
    <r>
      <rPr>
        <sz val="12"/>
        <rFont val="Calibri"/>
        <family val="2"/>
        <scheme val="minor"/>
      </rPr>
      <t xml:space="preserve"> continuing education equivalents (CEE) credits every year to maintain their certification credential. This form is a resource to help you record and organize your credits. SAC also uses these forms when conducting random audits of certified members.  Please remember to save regularly to avoid losing your progress.
</t>
    </r>
    <r>
      <rPr>
        <b/>
        <sz val="12"/>
        <rFont val="Calibri"/>
        <family val="2"/>
        <scheme val="minor"/>
      </rPr>
      <t xml:space="preserve"> </t>
    </r>
  </si>
  <si>
    <t>• Download Form, Enter Data, Save</t>
  </si>
  <si>
    <t xml:space="preserve">• Please DO NOT submit this form to SAC unless you are selected for an audit.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</si>
</sst>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
    <numFmt numFmtId="165" formatCode="dd/mm/yy;@"/>
  </numFmts>
  <fonts count="23" x14ac:knownFonts="1">
    <font>
      <sz val="10"/>
      <color theme="3"/>
      <name val="Calibri"/>
      <family val="2"/>
      <scheme val="minor"/>
    </font>
    <font>
      <b/>
      <sz val="18"/>
      <color theme="4"/>
      <name val="Calibri"/>
      <family val="2"/>
      <scheme val="major"/>
    </font>
    <font>
      <b/>
      <sz val="20"/>
      <color theme="0"/>
      <name val="Calibri"/>
      <family val="2"/>
      <scheme val="major"/>
    </font>
    <font>
      <sz val="22"/>
      <color theme="0"/>
      <name val="Calibri"/>
      <family val="2"/>
      <scheme val="minor"/>
    </font>
    <font>
      <u/>
      <sz val="10"/>
      <color theme="10"/>
      <name val="Calibri"/>
      <family val="2"/>
      <scheme val="minor"/>
    </font>
    <font>
      <sz val="10"/>
      <name val="Calibri"/>
      <family val="2"/>
      <scheme val="minor"/>
    </font>
    <font>
      <b/>
      <sz val="36"/>
      <name val="Calibri"/>
      <family val="2"/>
      <scheme val="minor"/>
    </font>
    <font>
      <sz val="12"/>
      <name val="Calibri"/>
      <family val="2"/>
      <scheme val="minor"/>
    </font>
    <font>
      <b/>
      <sz val="12"/>
      <name val="Calibri"/>
      <family val="2"/>
      <scheme val="minor"/>
    </font>
    <font>
      <sz val="11"/>
      <name val="Calibri"/>
      <family val="2"/>
      <scheme val="minor"/>
    </font>
    <font>
      <sz val="20"/>
      <name val="Calibri"/>
      <family val="2"/>
      <scheme val="minor"/>
    </font>
    <font>
      <u/>
      <sz val="10"/>
      <name val="Calibri"/>
      <family val="2"/>
      <scheme val="minor"/>
    </font>
    <font>
      <b/>
      <sz val="20"/>
      <color theme="0"/>
      <name val="Calibri"/>
      <family val="2"/>
      <scheme val="minor"/>
    </font>
    <font>
      <b/>
      <sz val="10"/>
      <color theme="0"/>
      <name val="Calibri"/>
      <family val="2"/>
      <scheme val="minor"/>
    </font>
    <font>
      <b/>
      <sz val="12"/>
      <color theme="0"/>
      <name val="Calibri"/>
      <family val="2"/>
      <scheme val="minor"/>
    </font>
    <font>
      <b/>
      <sz val="10"/>
      <name val="Calibri"/>
      <family val="2"/>
      <scheme val="minor"/>
    </font>
    <font>
      <sz val="9"/>
      <name val="Calibri"/>
      <family val="2"/>
      <scheme val="minor"/>
    </font>
    <font>
      <sz val="10"/>
      <color theme="1"/>
      <name val="Calibri"/>
      <family val="2"/>
      <scheme val="minor"/>
    </font>
    <font>
      <b/>
      <u/>
      <sz val="12"/>
      <name val="Calibri"/>
      <family val="2"/>
      <scheme val="minor"/>
    </font>
    <font>
      <b/>
      <sz val="8"/>
      <name val="Calibri"/>
      <family val="2"/>
      <scheme val="minor"/>
    </font>
    <font>
      <b/>
      <sz val="10"/>
      <color theme="1"/>
      <name val="Calibri"/>
      <family val="2"/>
      <scheme val="minor"/>
    </font>
    <font>
      <b/>
      <sz val="12"/>
      <color theme="1"/>
      <name val="Calibri"/>
      <family val="2"/>
      <scheme val="minor"/>
    </font>
    <font>
      <b/>
      <sz val="28"/>
      <name val="Calibri"/>
      <family val="2"/>
      <scheme val="minor"/>
    </font>
  </fonts>
  <fills count="7">
    <fill>
      <patternFill patternType="none"/>
    </fill>
    <fill>
      <patternFill patternType="gray125"/>
    </fill>
    <fill>
      <patternFill patternType="solid">
        <fgColor theme="4"/>
        <bgColor indexed="64"/>
      </patternFill>
    </fill>
    <fill>
      <patternFill patternType="solid">
        <fgColor theme="3"/>
        <bgColor indexed="64"/>
      </patternFill>
    </fill>
    <fill>
      <patternFill patternType="solid">
        <fgColor rgb="FF2788AC"/>
        <bgColor indexed="64"/>
      </patternFill>
    </fill>
    <fill>
      <patternFill patternType="solid">
        <fgColor theme="0" tint="-0.14999847407452621"/>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theme="1" tint="0.34998626667073579"/>
      </left>
      <right/>
      <top style="thin">
        <color theme="1" tint="0.34998626667073579"/>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5">
    <xf numFmtId="0" fontId="0" fillId="0" borderId="0" applyNumberFormat="0" applyFill="0" applyBorder="0" applyProtection="0">
      <alignment vertical="center"/>
    </xf>
    <xf numFmtId="0" fontId="1" fillId="0" borderId="0" applyNumberFormat="0" applyBorder="0" applyProtection="0"/>
    <xf numFmtId="0" fontId="3" fillId="3" borderId="0" applyNumberFormat="0" applyBorder="0" applyProtection="0">
      <alignment horizontal="center" vertical="top"/>
    </xf>
    <xf numFmtId="0" fontId="4" fillId="0" borderId="0" applyNumberFormat="0" applyFill="0" applyBorder="0" applyAlignment="0" applyProtection="0">
      <alignment vertical="center"/>
    </xf>
    <xf numFmtId="0" fontId="2" fillId="2" borderId="0" applyNumberFormat="0" applyBorder="0" applyAlignment="0" applyProtection="0"/>
  </cellStyleXfs>
  <cellXfs count="91">
    <xf numFmtId="0" fontId="0" fillId="0" borderId="0" xfId="0">
      <alignment vertical="center"/>
    </xf>
    <xf numFmtId="0" fontId="5" fillId="0" borderId="0" xfId="0" applyFont="1" applyProtection="1">
      <alignment vertical="center"/>
      <protection locked="0"/>
    </xf>
    <xf numFmtId="0" fontId="5" fillId="0" borderId="0" xfId="0" applyFont="1" applyAlignment="1" applyProtection="1">
      <alignment horizontal="center" vertical="center"/>
      <protection locked="0"/>
    </xf>
    <xf numFmtId="164" fontId="5" fillId="0" borderId="0" xfId="0" applyNumberFormat="1" applyFont="1" applyAlignment="1" applyProtection="1">
      <alignment horizontal="center" vertical="center"/>
      <protection locked="0"/>
    </xf>
    <xf numFmtId="0" fontId="5" fillId="0" borderId="0" xfId="0" applyFont="1" applyBorder="1" applyProtection="1">
      <alignment vertical="center"/>
      <protection locked="0"/>
    </xf>
    <xf numFmtId="0" fontId="7" fillId="6" borderId="2" xfId="0" applyFont="1" applyFill="1" applyBorder="1" applyProtection="1">
      <alignment vertical="center"/>
      <protection locked="0"/>
    </xf>
    <xf numFmtId="0" fontId="8" fillId="0" borderId="14" xfId="0" applyFont="1" applyBorder="1" applyAlignment="1" applyProtection="1">
      <alignment vertical="center" wrapText="1"/>
      <protection locked="0"/>
    </xf>
    <xf numFmtId="0" fontId="7" fillId="0" borderId="14" xfId="0" applyFont="1" applyBorder="1" applyProtection="1">
      <alignment vertical="center"/>
      <protection locked="0"/>
    </xf>
    <xf numFmtId="0" fontId="7" fillId="0" borderId="0" xfId="0" applyFont="1" applyBorder="1" applyAlignment="1" applyProtection="1">
      <alignment horizontal="left" vertical="center" wrapText="1"/>
      <protection locked="0"/>
    </xf>
    <xf numFmtId="0" fontId="9" fillId="0" borderId="0" xfId="0" applyFont="1" applyBorder="1" applyProtection="1">
      <alignment vertical="center"/>
      <protection locked="0"/>
    </xf>
    <xf numFmtId="0" fontId="13" fillId="0" borderId="0" xfId="0" applyFont="1" applyAlignment="1" applyProtection="1">
      <alignment horizontal="center" vertical="center"/>
    </xf>
    <xf numFmtId="0" fontId="14" fillId="4" borderId="10" xfId="0" applyFont="1" applyFill="1" applyBorder="1" applyAlignment="1" applyProtection="1">
      <alignment horizontal="center" vertical="center"/>
    </xf>
    <xf numFmtId="0" fontId="14" fillId="4" borderId="11" xfId="0" applyFont="1" applyFill="1" applyBorder="1" applyAlignment="1" applyProtection="1">
      <alignment horizontal="center" vertical="center" wrapText="1"/>
    </xf>
    <xf numFmtId="0" fontId="14" fillId="4" borderId="11" xfId="0" applyFont="1" applyFill="1" applyBorder="1" applyAlignment="1" applyProtection="1">
      <alignment horizontal="center" vertical="center"/>
    </xf>
    <xf numFmtId="0" fontId="14" fillId="4" borderId="12" xfId="0" applyFont="1" applyFill="1" applyBorder="1" applyAlignment="1" applyProtection="1">
      <alignment horizontal="center" vertical="center"/>
    </xf>
    <xf numFmtId="0" fontId="13" fillId="0" borderId="0" xfId="0" applyFont="1" applyAlignment="1" applyProtection="1">
      <alignment horizontal="center" vertical="center"/>
      <protection locked="0"/>
    </xf>
    <xf numFmtId="0" fontId="15" fillId="5" borderId="6" xfId="0" applyFont="1" applyFill="1" applyBorder="1" applyAlignment="1" applyProtection="1">
      <alignment horizontal="left" vertical="center" wrapText="1"/>
    </xf>
    <xf numFmtId="0" fontId="8" fillId="5" borderId="1" xfId="0" applyFont="1" applyFill="1" applyBorder="1" applyAlignment="1" applyProtection="1">
      <alignment horizontal="left" vertical="center"/>
    </xf>
    <xf numFmtId="0" fontId="15" fillId="5" borderId="1" xfId="0" applyFont="1" applyFill="1" applyBorder="1" applyAlignment="1" applyProtection="1">
      <alignment horizontal="center" vertical="center" wrapText="1"/>
    </xf>
    <xf numFmtId="0" fontId="15" fillId="5" borderId="7" xfId="0" applyFont="1" applyFill="1" applyBorder="1" applyAlignment="1" applyProtection="1">
      <alignment horizontal="center" vertical="center" wrapText="1"/>
    </xf>
    <xf numFmtId="0" fontId="10" fillId="0" borderId="0" xfId="4" applyFont="1" applyFill="1" applyBorder="1" applyAlignment="1" applyProtection="1">
      <alignment vertical="center" wrapText="1"/>
    </xf>
    <xf numFmtId="0" fontId="15" fillId="5" borderId="6" xfId="0" applyFont="1" applyFill="1" applyBorder="1" applyAlignment="1" applyProtection="1">
      <alignment horizontal="center" vertical="center" wrapText="1"/>
    </xf>
    <xf numFmtId="165" fontId="5" fillId="5" borderId="1" xfId="0" applyNumberFormat="1" applyFont="1" applyFill="1" applyBorder="1" applyAlignment="1" applyProtection="1">
      <alignment horizontal="center" vertical="center" wrapText="1"/>
    </xf>
    <xf numFmtId="0" fontId="5" fillId="5" borderId="1" xfId="0" applyFont="1" applyFill="1" applyBorder="1" applyAlignment="1" applyProtection="1">
      <alignment horizontal="center" vertical="center" wrapText="1"/>
    </xf>
    <xf numFmtId="0" fontId="16" fillId="5" borderId="1" xfId="0" applyFont="1" applyFill="1" applyBorder="1" applyAlignment="1" applyProtection="1">
      <alignment horizontal="center" vertical="center" wrapText="1"/>
    </xf>
    <xf numFmtId="0" fontId="5" fillId="5" borderId="7" xfId="0" applyFont="1" applyFill="1" applyBorder="1" applyAlignment="1" applyProtection="1">
      <alignment horizontal="center" vertical="center" wrapText="1"/>
    </xf>
    <xf numFmtId="0" fontId="5" fillId="0" borderId="0" xfId="0" applyFont="1" applyAlignment="1" applyProtection="1">
      <alignment vertical="center" wrapText="1"/>
      <protection locked="0"/>
    </xf>
    <xf numFmtId="0" fontId="15" fillId="0" borderId="0" xfId="4" applyFont="1" applyFill="1" applyBorder="1" applyAlignment="1" applyProtection="1">
      <alignment horizontal="center" vertical="center" wrapText="1"/>
    </xf>
    <xf numFmtId="0" fontId="13" fillId="4" borderId="6" xfId="0" applyFont="1" applyFill="1" applyBorder="1" applyAlignment="1" applyProtection="1">
      <alignment horizontal="center" vertical="center" wrapText="1"/>
    </xf>
    <xf numFmtId="165" fontId="5"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0" borderId="7" xfId="0" applyFont="1" applyFill="1" applyBorder="1" applyAlignment="1" applyProtection="1">
      <alignment horizontal="center" vertical="center" wrapText="1"/>
      <protection locked="0"/>
    </xf>
    <xf numFmtId="0" fontId="15" fillId="0" borderId="14" xfId="0" applyFont="1" applyBorder="1" applyAlignment="1" applyProtection="1">
      <alignment horizontal="left" vertical="center"/>
    </xf>
    <xf numFmtId="0" fontId="5" fillId="0" borderId="1" xfId="0" applyFont="1" applyBorder="1" applyAlignment="1" applyProtection="1">
      <alignment horizontal="center" vertical="center" wrapText="1"/>
    </xf>
    <xf numFmtId="0" fontId="5" fillId="0" borderId="7" xfId="0" applyFont="1" applyBorder="1" applyAlignment="1" applyProtection="1">
      <alignment horizontal="center" vertical="center" wrapText="1"/>
    </xf>
    <xf numFmtId="0" fontId="15" fillId="0" borderId="0" xfId="0" applyFont="1" applyAlignment="1" applyProtection="1">
      <alignment horizontal="center" vertical="center" wrapText="1"/>
    </xf>
    <xf numFmtId="0" fontId="5" fillId="0" borderId="0" xfId="0" applyFont="1" applyAlignment="1" applyProtection="1">
      <alignment horizontal="center" vertical="center" wrapText="1"/>
    </xf>
    <xf numFmtId="0" fontId="15" fillId="5" borderId="14" xfId="0" applyFont="1" applyFill="1" applyBorder="1" applyAlignment="1" applyProtection="1">
      <alignment horizontal="left" vertical="center"/>
    </xf>
    <xf numFmtId="0" fontId="5" fillId="0" borderId="0" xfId="0" applyFont="1" applyAlignment="1" applyProtection="1">
      <alignment vertical="center" wrapText="1"/>
    </xf>
    <xf numFmtId="0" fontId="15" fillId="0" borderId="7" xfId="0" applyFont="1" applyBorder="1" applyAlignment="1" applyProtection="1">
      <alignment horizontal="center" vertical="center" wrapText="1"/>
    </xf>
    <xf numFmtId="0" fontId="5" fillId="0" borderId="8" xfId="0" applyFont="1" applyBorder="1" applyAlignment="1" applyProtection="1">
      <alignment vertical="center" wrapText="1"/>
    </xf>
    <xf numFmtId="0" fontId="8" fillId="0" borderId="9" xfId="0" applyFont="1" applyFill="1" applyBorder="1" applyAlignment="1" applyProtection="1">
      <alignment horizontal="right" vertical="center"/>
    </xf>
    <xf numFmtId="0" fontId="8" fillId="0" borderId="16" xfId="0" applyFont="1" applyFill="1" applyBorder="1" applyAlignment="1" applyProtection="1">
      <alignment vertical="center" wrapText="1"/>
    </xf>
    <xf numFmtId="0" fontId="8" fillId="0" borderId="17" xfId="0" applyFont="1" applyFill="1" applyBorder="1" applyAlignment="1" applyProtection="1">
      <alignment vertical="center" wrapText="1"/>
    </xf>
    <xf numFmtId="0" fontId="5" fillId="0" borderId="0" xfId="0" applyFont="1" applyAlignment="1" applyProtection="1">
      <alignment horizontal="center" vertical="center" wrapText="1"/>
      <protection locked="0"/>
    </xf>
    <xf numFmtId="14" fontId="19" fillId="0" borderId="0" xfId="0" applyNumberFormat="1" applyFont="1" applyAlignment="1" applyProtection="1">
      <alignment horizontal="right" vertical="top"/>
      <protection locked="0"/>
    </xf>
    <xf numFmtId="0" fontId="10" fillId="0" borderId="0" xfId="0" applyFont="1" applyProtection="1">
      <alignment vertical="center"/>
      <protection locked="0"/>
    </xf>
    <xf numFmtId="0" fontId="11" fillId="0" borderId="0" xfId="3" applyFont="1" applyProtection="1">
      <alignment vertical="center"/>
      <protection locked="0"/>
    </xf>
    <xf numFmtId="0" fontId="5" fillId="0" borderId="0" xfId="0" applyFont="1" applyBorder="1" applyProtection="1">
      <alignment vertical="center"/>
    </xf>
    <xf numFmtId="0" fontId="8" fillId="0" borderId="0" xfId="0" applyFont="1" applyBorder="1" applyAlignment="1" applyProtection="1">
      <alignment horizontal="left" vertical="center" wrapText="1"/>
    </xf>
    <xf numFmtId="0" fontId="7" fillId="0" borderId="0" xfId="0" applyFont="1" applyBorder="1" applyAlignment="1" applyProtection="1">
      <alignment vertical="top" wrapText="1"/>
    </xf>
    <xf numFmtId="0" fontId="5" fillId="0" borderId="1" xfId="0" applyFont="1" applyFill="1" applyBorder="1" applyAlignment="1" applyProtection="1">
      <alignment horizontal="center" wrapText="1"/>
      <protection locked="0"/>
    </xf>
    <xf numFmtId="0" fontId="8" fillId="5" borderId="6" xfId="0" applyFont="1" applyFill="1" applyBorder="1" applyAlignment="1" applyProtection="1">
      <alignment horizontal="center" vertical="center" wrapText="1"/>
    </xf>
    <xf numFmtId="0" fontId="17" fillId="5" borderId="13" xfId="0" applyFont="1" applyFill="1" applyBorder="1" applyAlignment="1" applyProtection="1">
      <alignment horizontal="left" vertical="center" wrapText="1"/>
    </xf>
    <xf numFmtId="0" fontId="17" fillId="5" borderId="14" xfId="0" applyFont="1" applyFill="1" applyBorder="1" applyAlignment="1" applyProtection="1">
      <alignment horizontal="left" vertical="center" wrapText="1"/>
    </xf>
    <xf numFmtId="0" fontId="17" fillId="5" borderId="15" xfId="0" applyFont="1" applyFill="1" applyBorder="1" applyAlignment="1" applyProtection="1">
      <alignment horizontal="left" vertical="center" wrapText="1"/>
    </xf>
    <xf numFmtId="0" fontId="8" fillId="5" borderId="13" xfId="0" applyFont="1" applyFill="1" applyBorder="1" applyAlignment="1" applyProtection="1">
      <alignment horizontal="left" vertical="center"/>
    </xf>
    <xf numFmtId="0" fontId="8" fillId="5" borderId="14" xfId="0" applyFont="1" applyFill="1" applyBorder="1" applyAlignment="1" applyProtection="1">
      <alignment horizontal="left" vertical="center"/>
    </xf>
    <xf numFmtId="0" fontId="8" fillId="5" borderId="15" xfId="0" applyFont="1" applyFill="1" applyBorder="1" applyAlignment="1" applyProtection="1">
      <alignment horizontal="left" vertical="center"/>
    </xf>
    <xf numFmtId="0" fontId="8" fillId="5" borderId="13" xfId="0" applyFont="1" applyFill="1" applyBorder="1" applyAlignment="1" applyProtection="1">
      <alignment horizontal="left" vertical="center" wrapText="1"/>
    </xf>
    <xf numFmtId="0" fontId="8" fillId="0" borderId="6" xfId="0" applyFont="1" applyBorder="1" applyAlignment="1" applyProtection="1">
      <alignment horizontal="center" vertical="center" wrapText="1"/>
    </xf>
    <xf numFmtId="0" fontId="8" fillId="0" borderId="13" xfId="0" applyFont="1" applyBorder="1" applyAlignment="1" applyProtection="1">
      <alignment horizontal="left" vertical="center"/>
    </xf>
    <xf numFmtId="0" fontId="8" fillId="0" borderId="14" xfId="0" applyFont="1" applyBorder="1" applyAlignment="1" applyProtection="1">
      <alignment horizontal="left" vertical="center"/>
    </xf>
    <xf numFmtId="0" fontId="8" fillId="0" borderId="15" xfId="0" applyFont="1" applyBorder="1" applyAlignment="1" applyProtection="1">
      <alignment horizontal="left" vertical="center"/>
    </xf>
    <xf numFmtId="0" fontId="17" fillId="0" borderId="13" xfId="0" applyFont="1" applyBorder="1" applyAlignment="1" applyProtection="1">
      <alignment horizontal="left" vertical="center" wrapText="1"/>
    </xf>
    <xf numFmtId="0" fontId="17" fillId="0" borderId="14" xfId="0" applyFont="1" applyBorder="1" applyAlignment="1" applyProtection="1">
      <alignment horizontal="left" vertical="center" wrapText="1"/>
    </xf>
    <xf numFmtId="0" fontId="17" fillId="0" borderId="15" xfId="0" applyFont="1" applyBorder="1" applyAlignment="1" applyProtection="1">
      <alignment horizontal="left" vertical="center" wrapText="1"/>
    </xf>
    <xf numFmtId="0" fontId="8" fillId="0" borderId="13" xfId="0" applyFont="1" applyBorder="1" applyAlignment="1" applyProtection="1">
      <alignment horizontal="left" vertical="center" wrapText="1"/>
    </xf>
    <xf numFmtId="0" fontId="17" fillId="5" borderId="14" xfId="0" applyFont="1" applyFill="1" applyBorder="1" applyAlignment="1" applyProtection="1">
      <alignment horizontal="left" vertical="center"/>
    </xf>
    <xf numFmtId="0" fontId="17" fillId="5" borderId="15" xfId="0" applyFont="1" applyFill="1" applyBorder="1" applyAlignment="1" applyProtection="1">
      <alignment horizontal="left" vertical="center"/>
    </xf>
    <xf numFmtId="0" fontId="12" fillId="4" borderId="4" xfId="4" applyFont="1" applyFill="1" applyBorder="1" applyAlignment="1" applyProtection="1">
      <alignment horizontal="center" vertical="center"/>
    </xf>
    <xf numFmtId="0" fontId="12" fillId="4" borderId="3" xfId="4" applyFont="1" applyFill="1" applyBorder="1" applyAlignment="1" applyProtection="1">
      <alignment horizontal="center" vertical="center"/>
    </xf>
    <xf numFmtId="0" fontId="12" fillId="4" borderId="5" xfId="4" applyFont="1" applyFill="1" applyBorder="1" applyAlignment="1" applyProtection="1">
      <alignment horizontal="center" vertical="center"/>
    </xf>
    <xf numFmtId="0" fontId="5" fillId="0" borderId="13" xfId="0" applyFont="1" applyBorder="1" applyAlignment="1" applyProtection="1">
      <alignment horizontal="left" vertical="center" wrapText="1"/>
    </xf>
    <xf numFmtId="0" fontId="5" fillId="0" borderId="14" xfId="0" applyFont="1" applyBorder="1" applyAlignment="1" applyProtection="1">
      <alignment horizontal="left" vertical="center" wrapText="1"/>
    </xf>
    <xf numFmtId="0" fontId="5" fillId="0" borderId="15" xfId="0" applyFont="1" applyBorder="1" applyAlignment="1" applyProtection="1">
      <alignment horizontal="left" vertical="center" wrapText="1"/>
    </xf>
    <xf numFmtId="0" fontId="8" fillId="5" borderId="14" xfId="0" applyFont="1" applyFill="1" applyBorder="1" applyAlignment="1" applyProtection="1">
      <alignment horizontal="left" vertical="center" wrapText="1"/>
    </xf>
    <xf numFmtId="0" fontId="8" fillId="5" borderId="15" xfId="0" applyFont="1" applyFill="1" applyBorder="1" applyAlignment="1" applyProtection="1">
      <alignment horizontal="left" vertical="center" wrapText="1"/>
    </xf>
    <xf numFmtId="0" fontId="6" fillId="0" borderId="0" xfId="0" applyFont="1" applyAlignment="1" applyProtection="1">
      <alignment horizontal="center" vertical="center"/>
    </xf>
    <xf numFmtId="0" fontId="5" fillId="0" borderId="0" xfId="0" applyFont="1" applyAlignment="1" applyProtection="1">
      <alignment horizontal="center" vertical="center"/>
    </xf>
    <xf numFmtId="0" fontId="8" fillId="0" borderId="0" xfId="0" applyFont="1" applyBorder="1" applyAlignment="1" applyProtection="1">
      <alignment horizontal="right" wrapText="1"/>
    </xf>
    <xf numFmtId="0" fontId="8" fillId="0" borderId="0" xfId="0" applyFont="1" applyAlignment="1" applyProtection="1">
      <alignment horizontal="right"/>
    </xf>
    <xf numFmtId="0" fontId="7" fillId="0" borderId="0" xfId="0" applyFont="1" applyBorder="1" applyAlignment="1" applyProtection="1">
      <alignment horizontal="left" vertical="top" wrapText="1"/>
    </xf>
    <xf numFmtId="0" fontId="20" fillId="5" borderId="14" xfId="0" applyFont="1" applyFill="1" applyBorder="1" applyAlignment="1" applyProtection="1">
      <alignment horizontal="left" vertical="center" wrapText="1"/>
    </xf>
    <xf numFmtId="0" fontId="21" fillId="0" borderId="13" xfId="0" applyFont="1" applyBorder="1" applyAlignment="1" applyProtection="1">
      <alignment horizontal="left" vertical="top" wrapText="1"/>
    </xf>
    <xf numFmtId="0" fontId="21" fillId="0" borderId="14" xfId="0" applyFont="1" applyBorder="1" applyAlignment="1" applyProtection="1">
      <alignment horizontal="left" vertical="top" wrapText="1"/>
    </xf>
    <xf numFmtId="0" fontId="21" fillId="0" borderId="15" xfId="0" applyFont="1" applyBorder="1" applyAlignment="1" applyProtection="1">
      <alignment horizontal="left" vertical="top" wrapText="1"/>
    </xf>
    <xf numFmtId="0" fontId="20" fillId="0" borderId="14" xfId="0" applyFont="1" applyBorder="1" applyAlignment="1" applyProtection="1">
      <alignment horizontal="left" vertical="center" wrapText="1"/>
    </xf>
    <xf numFmtId="0" fontId="22" fillId="0" borderId="0" xfId="0" applyFont="1" applyAlignment="1" applyProtection="1">
      <alignment horizontal="center" vertical="center"/>
    </xf>
    <xf numFmtId="0" fontId="8" fillId="0" borderId="0" xfId="0" applyFont="1" applyBorder="1" applyAlignment="1" applyProtection="1">
      <alignment vertical="top" wrapText="1"/>
    </xf>
    <xf numFmtId="0" fontId="8" fillId="0" borderId="0" xfId="0" applyFont="1" applyBorder="1" applyAlignment="1" applyProtection="1">
      <alignment vertical="top"/>
    </xf>
  </cellXfs>
  <cellStyles count="5">
    <cellStyle name="Heading 1" xfId="1" builtinId="16" customBuiltin="1"/>
    <cellStyle name="Heading 2" xfId="2" builtinId="17" customBuiltin="1"/>
    <cellStyle name="Hyperlink" xfId="3" builtinId="8"/>
    <cellStyle name="Normal" xfId="0" builtinId="0" customBuiltin="1"/>
    <cellStyle name="Title" xfId="4" builtinId="15" customBuiltin="1"/>
  </cellStyles>
  <dxfs count="13">
    <dxf>
      <font>
        <strike val="0"/>
        <outline val="0"/>
        <shadow val="0"/>
        <vertAlign val="baseline"/>
        <color auto="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border>
      <protection locked="0" hidden="0"/>
    </dxf>
    <dxf>
      <font>
        <strike val="0"/>
        <outline val="0"/>
        <shadow val="0"/>
        <vertAlign val="baseline"/>
        <color auto="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vertAlign val="baseline"/>
        <color auto="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vertAlign val="baseline"/>
        <color auto="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vertAlign val="baseline"/>
        <color auto="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vertAlign val="baseline"/>
        <color auto="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vertAlign val="baseline"/>
        <color auto="1"/>
        <name val="Calibri"/>
        <family val="2"/>
        <scheme val="minor"/>
      </font>
      <numFmt numFmtId="165" formatCode="dd/mm/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strike val="0"/>
        <outline val="0"/>
        <shadow val="0"/>
        <u val="none"/>
        <vertAlign val="baseline"/>
        <sz val="10"/>
        <color theme="0"/>
        <name val="Calibri"/>
        <family val="2"/>
        <scheme val="minor"/>
      </font>
      <fill>
        <patternFill patternType="none">
          <fgColor indexed="64"/>
          <bgColor rgb="FF2788AC"/>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vertAlign val="baseline"/>
        <color auto="1"/>
        <name val="Calibri"/>
        <family val="2"/>
        <scheme val="minor"/>
      </font>
      <fill>
        <patternFill patternType="none">
          <fgColor indexed="64"/>
          <bgColor indexed="65"/>
        </patternFill>
      </fill>
      <alignment horizontal="center" vertical="center" textRotation="0" wrapText="1" indent="0" justifyLastLine="0" shrinkToFit="0" readingOrder="0"/>
      <protection locked="0" hidden="0"/>
    </dxf>
    <dxf>
      <border outline="0">
        <bottom style="thin">
          <color theme="0" tint="-0.24994659260841701"/>
        </bottom>
      </border>
    </dxf>
    <dxf>
      <font>
        <strike val="0"/>
        <outline val="0"/>
        <shadow val="0"/>
        <vertAlign val="baseline"/>
        <color auto="1"/>
        <name val="Calibri"/>
        <family val="2"/>
        <scheme val="minor"/>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color theme="3"/>
      </font>
      <border>
        <bottom style="medium">
          <color theme="2"/>
        </bottom>
      </border>
    </dxf>
    <dxf>
      <border>
        <bottom style="thin">
          <color theme="2"/>
        </bottom>
        <horizontal style="thin">
          <color theme="2"/>
        </horizontal>
      </border>
    </dxf>
  </dxfs>
  <tableStyles count="1" defaultTableStyle="Activity Log" defaultPivotStyle="PivotStyleLight8">
    <tableStyle name="Activity Log" pivot="0" count="2" xr9:uid="{E8F16E9E-7932-4111-B127-48FC19740C26}">
      <tableStyleElement type="wholeTable" dxfId="12"/>
      <tableStyleElement type="headerRow" dxfId="11"/>
    </tableStyle>
  </tableStyles>
  <colors>
    <mruColors>
      <color rgb="FF2788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3.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1.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FE1132E-DCA7-4104-8736-C9239BF86BBF}" name="Table3" displayName="Table3" ref="F8:M51" totalsRowShown="0" headerRowDxfId="10" dataDxfId="8" headerRowBorderDxfId="9">
  <tableColumns count="8">
    <tableColumn id="1" xr3:uid="{00000000-0010-0000-0100-000001000000}" name="Example" dataDxfId="7"/>
    <tableColumn id="2" xr3:uid="{00000000-0010-0000-0100-000002000000}" name="22-03-25" dataDxfId="6"/>
    <tableColumn id="3" xr3:uid="{00000000-0010-0000-0100-000003000000}" name="CMV 101 l Gale Demmler-Harrison, Webinar" dataDxfId="5"/>
    <tableColumn id="8" xr3:uid="{00000000-0010-0000-0100-000008000000}" name="National Center for Hearing Assessment and Management and the CMV Public Health &amp; Policy Conference" dataDxfId="4"/>
    <tableColumn id="4" xr3:uid="{00000000-0010-0000-0100-000004000000}" name="A" dataDxfId="3"/>
    <tableColumn id="5" xr3:uid="{00000000-0010-0000-0100-000005000000}" name="1" dataDxfId="2"/>
    <tableColumn id="6" xr3:uid="{00000000-0010-0000-0100-000006000000}" name="Certificate of attendance" dataDxfId="1"/>
    <tableColumn id="7" xr3:uid="{00000000-0010-0000-0100-000007000000}" name="N/A" dataDxfId="0"/>
  </tableColumns>
  <tableStyleInfo name="Activity Log" showFirstColumn="0" showLastColumn="0" showRowStripes="1" showColumnStripes="0"/>
</table>
</file>

<file path=xl/theme/theme1.xml><?xml version="1.0" encoding="utf-8"?>
<a:theme xmlns:a="http://schemas.openxmlformats.org/drawingml/2006/main" name="Office Theme">
  <a:themeElements>
    <a:clrScheme name="Activity Log">
      <a:dk1>
        <a:sysClr val="windowText" lastClr="000000"/>
      </a:dk1>
      <a:lt1>
        <a:sysClr val="window" lastClr="FFFFFF"/>
      </a:lt1>
      <a:dk2>
        <a:srgbClr val="414141"/>
      </a:dk2>
      <a:lt2>
        <a:srgbClr val="F0F0F0"/>
      </a:lt2>
      <a:accent1>
        <a:srgbClr val="F01414"/>
      </a:accent1>
      <a:accent2>
        <a:srgbClr val="2895BF"/>
      </a:accent2>
      <a:accent3>
        <a:srgbClr val="BF1A8D"/>
      </a:accent3>
      <a:accent4>
        <a:srgbClr val="FF9900"/>
      </a:accent4>
      <a:accent5>
        <a:srgbClr val="9B9B9B"/>
      </a:accent5>
      <a:accent6>
        <a:srgbClr val="CD865B"/>
      </a:accent6>
      <a:hlink>
        <a:srgbClr val="0095BF"/>
      </a:hlink>
      <a:folHlink>
        <a:srgbClr val="BF1A8D"/>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5027B-45EA-4C9D-B92A-E08E5146E354}">
  <sheetPr codeName="Sheet1"/>
  <dimension ref="A1:M93"/>
  <sheetViews>
    <sheetView showGridLines="0" tabSelected="1" view="pageBreakPreview" zoomScaleNormal="100" zoomScaleSheetLayoutView="100" workbookViewId="0">
      <selection activeCell="H9" sqref="H9"/>
    </sheetView>
  </sheetViews>
  <sheetFormatPr defaultColWidth="9.09765625" defaultRowHeight="13" x14ac:dyDescent="0.3"/>
  <cols>
    <col min="1" max="1" width="7" style="1" customWidth="1"/>
    <col min="2" max="2" width="47" style="1" customWidth="1"/>
    <col min="3" max="3" width="9.8984375" style="2" customWidth="1"/>
    <col min="4" max="4" width="11.3984375" style="2" customWidth="1"/>
    <col min="5" max="5" width="3.59765625" style="1" customWidth="1"/>
    <col min="6" max="6" width="9" style="1" bestFit="1" customWidth="1"/>
    <col min="7" max="7" width="12.09765625" style="1" bestFit="1" customWidth="1"/>
    <col min="8" max="8" width="47.3984375" style="1" bestFit="1" customWidth="1"/>
    <col min="9" max="9" width="50.09765625" style="1" bestFit="1" customWidth="1"/>
    <col min="10" max="10" width="11.69921875" style="2" customWidth="1"/>
    <col min="11" max="11" width="7" style="2" customWidth="1"/>
    <col min="12" max="12" width="28.3984375" style="2" customWidth="1"/>
    <col min="13" max="13" width="30.69921875" style="1" customWidth="1"/>
    <col min="14" max="16384" width="9.09765625" style="1"/>
  </cols>
  <sheetData>
    <row r="1" spans="1:13" ht="54" customHeight="1" x14ac:dyDescent="0.3">
      <c r="A1" s="79" t="e" vm="1">
        <v>#VALUE!</v>
      </c>
      <c r="B1" s="79"/>
      <c r="C1" s="88" t="s">
        <v>0</v>
      </c>
      <c r="D1" s="78"/>
      <c r="E1" s="78"/>
      <c r="F1" s="78"/>
      <c r="G1" s="78"/>
      <c r="H1" s="78"/>
      <c r="I1" s="78"/>
      <c r="J1" s="78"/>
      <c r="K1" s="78"/>
      <c r="L1" s="78"/>
      <c r="M1" s="45">
        <v>45936</v>
      </c>
    </row>
    <row r="2" spans="1:13" ht="20.149999999999999" customHeight="1" x14ac:dyDescent="0.35">
      <c r="A2" s="82" t="s">
        <v>81</v>
      </c>
      <c r="B2" s="82"/>
      <c r="C2" s="82"/>
      <c r="D2" s="82"/>
      <c r="E2" s="82"/>
      <c r="F2" s="82"/>
      <c r="G2" s="82"/>
      <c r="H2" s="82"/>
      <c r="I2" s="82"/>
      <c r="J2" s="50"/>
      <c r="K2" s="81" t="s">
        <v>1</v>
      </c>
      <c r="L2" s="81"/>
      <c r="M2" s="5"/>
    </row>
    <row r="3" spans="1:13" s="4" customFormat="1" ht="20.149999999999999" customHeight="1" x14ac:dyDescent="0.35">
      <c r="A3" s="82"/>
      <c r="B3" s="82"/>
      <c r="C3" s="82"/>
      <c r="D3" s="82"/>
      <c r="E3" s="82"/>
      <c r="F3" s="82"/>
      <c r="G3" s="82"/>
      <c r="H3" s="82"/>
      <c r="I3" s="82"/>
      <c r="J3" s="50"/>
      <c r="K3" s="80" t="s">
        <v>2</v>
      </c>
      <c r="L3" s="80"/>
      <c r="M3" s="6"/>
    </row>
    <row r="4" spans="1:13" s="4" customFormat="1" ht="20.149999999999999" customHeight="1" x14ac:dyDescent="0.35">
      <c r="A4" s="50"/>
      <c r="B4" s="90" t="s">
        <v>83</v>
      </c>
      <c r="C4" s="50"/>
      <c r="D4" s="50"/>
      <c r="E4" s="50"/>
      <c r="F4" s="50"/>
      <c r="G4" s="50"/>
      <c r="H4" s="50"/>
      <c r="I4" s="50"/>
      <c r="J4" s="50"/>
      <c r="K4" s="80" t="s">
        <v>3</v>
      </c>
      <c r="L4" s="80"/>
      <c r="M4" s="7"/>
    </row>
    <row r="5" spans="1:13" s="4" customFormat="1" ht="14" customHeight="1" thickBot="1" x14ac:dyDescent="0.35">
      <c r="A5" s="89"/>
      <c r="B5" s="89" t="s">
        <v>82</v>
      </c>
      <c r="C5" s="89"/>
      <c r="D5" s="89"/>
      <c r="E5" s="50"/>
      <c r="F5" s="50"/>
      <c r="G5" s="50"/>
      <c r="H5" s="50"/>
      <c r="I5" s="50"/>
      <c r="J5" s="50"/>
      <c r="K5" s="48"/>
      <c r="L5" s="49"/>
      <c r="M5" s="8"/>
    </row>
    <row r="6" spans="1:13" ht="7" customHeight="1" thickBot="1" x14ac:dyDescent="0.35">
      <c r="B6" s="9"/>
      <c r="F6" s="46"/>
      <c r="G6" s="47"/>
    </row>
    <row r="7" spans="1:13" s="15" customFormat="1" ht="31" x14ac:dyDescent="0.3">
      <c r="A7" s="70" t="s">
        <v>4</v>
      </c>
      <c r="B7" s="71"/>
      <c r="C7" s="71"/>
      <c r="D7" s="72"/>
      <c r="E7" s="10"/>
      <c r="F7" s="11" t="s">
        <v>5</v>
      </c>
      <c r="G7" s="12" t="s">
        <v>6</v>
      </c>
      <c r="H7" s="12" t="s">
        <v>7</v>
      </c>
      <c r="I7" s="12" t="s">
        <v>8</v>
      </c>
      <c r="J7" s="13" t="s">
        <v>9</v>
      </c>
      <c r="K7" s="13" t="s">
        <v>10</v>
      </c>
      <c r="L7" s="12" t="s">
        <v>11</v>
      </c>
      <c r="M7" s="14" t="s">
        <v>12</v>
      </c>
    </row>
    <row r="8" spans="1:13" s="26" customFormat="1" ht="32" customHeight="1" x14ac:dyDescent="0.3">
      <c r="A8" s="16"/>
      <c r="B8" s="17" t="s">
        <v>9</v>
      </c>
      <c r="C8" s="18" t="s">
        <v>13</v>
      </c>
      <c r="D8" s="19" t="s">
        <v>14</v>
      </c>
      <c r="E8" s="20"/>
      <c r="F8" s="21" t="s">
        <v>15</v>
      </c>
      <c r="G8" s="22" t="s">
        <v>16</v>
      </c>
      <c r="H8" s="23" t="s">
        <v>17</v>
      </c>
      <c r="I8" s="24" t="s">
        <v>18</v>
      </c>
      <c r="J8" s="23" t="s">
        <v>19</v>
      </c>
      <c r="K8" s="23" t="s">
        <v>20</v>
      </c>
      <c r="L8" s="23" t="s">
        <v>21</v>
      </c>
      <c r="M8" s="25" t="s">
        <v>22</v>
      </c>
    </row>
    <row r="9" spans="1:13" s="26" customFormat="1" ht="26" customHeight="1" x14ac:dyDescent="0.3">
      <c r="A9" s="60" t="s">
        <v>19</v>
      </c>
      <c r="B9" s="61" t="s">
        <v>23</v>
      </c>
      <c r="C9" s="62"/>
      <c r="D9" s="63"/>
      <c r="E9" s="27"/>
      <c r="F9" s="28">
        <v>1</v>
      </c>
      <c r="G9" s="29"/>
      <c r="H9" s="30"/>
      <c r="I9" s="30"/>
      <c r="J9" s="30"/>
      <c r="K9" s="30"/>
      <c r="L9" s="30"/>
      <c r="M9" s="31"/>
    </row>
    <row r="10" spans="1:13" s="26" customFormat="1" ht="28" customHeight="1" x14ac:dyDescent="0.3">
      <c r="A10" s="60"/>
      <c r="B10" s="32" t="s">
        <v>24</v>
      </c>
      <c r="C10" s="33">
        <f>SUMIF('CEE Tracking Form'!$J$9:$J$51,"A",'CEE Tracking Form'!$K$9:$K$51)</f>
        <v>0</v>
      </c>
      <c r="D10" s="34" t="s">
        <v>25</v>
      </c>
      <c r="E10" s="27"/>
      <c r="F10" s="28">
        <v>2</v>
      </c>
      <c r="G10" s="29"/>
      <c r="H10" s="30"/>
      <c r="I10" s="30"/>
      <c r="J10" s="30"/>
      <c r="K10" s="30"/>
      <c r="L10" s="30"/>
      <c r="M10" s="31"/>
    </row>
    <row r="11" spans="1:13" s="26" customFormat="1" ht="32" customHeight="1" x14ac:dyDescent="0.3">
      <c r="A11" s="60"/>
      <c r="B11" s="73" t="s">
        <v>80</v>
      </c>
      <c r="C11" s="74"/>
      <c r="D11" s="75"/>
      <c r="E11" s="35"/>
      <c r="F11" s="28">
        <v>3</v>
      </c>
      <c r="G11" s="29"/>
      <c r="H11" s="30"/>
      <c r="I11" s="30"/>
      <c r="J11" s="30"/>
      <c r="K11" s="30"/>
      <c r="L11" s="30"/>
      <c r="M11" s="31"/>
    </row>
    <row r="12" spans="1:13" s="26" customFormat="1" ht="26" customHeight="1" x14ac:dyDescent="0.3">
      <c r="A12" s="52" t="s">
        <v>26</v>
      </c>
      <c r="B12" s="59" t="s">
        <v>67</v>
      </c>
      <c r="C12" s="57"/>
      <c r="D12" s="58"/>
      <c r="E12" s="36"/>
      <c r="F12" s="28">
        <v>4</v>
      </c>
      <c r="G12" s="29"/>
      <c r="H12" s="30"/>
      <c r="I12" s="30"/>
      <c r="J12" s="30"/>
      <c r="K12" s="30"/>
      <c r="L12" s="30"/>
      <c r="M12" s="31"/>
    </row>
    <row r="13" spans="1:13" s="26" customFormat="1" ht="28" customHeight="1" x14ac:dyDescent="0.3">
      <c r="A13" s="52"/>
      <c r="B13" s="37" t="s">
        <v>27</v>
      </c>
      <c r="C13" s="23">
        <f>SUMIF('CEE Tracking Form'!$J$9:$J$51,"B",'CEE Tracking Form'!$K$9:$K$51)</f>
        <v>0</v>
      </c>
      <c r="D13" s="25" t="s">
        <v>25</v>
      </c>
      <c r="E13" s="36"/>
      <c r="F13" s="28">
        <v>5</v>
      </c>
      <c r="G13" s="29"/>
      <c r="H13" s="30"/>
      <c r="I13" s="30"/>
      <c r="J13" s="30"/>
      <c r="K13" s="30"/>
      <c r="L13" s="30"/>
      <c r="M13" s="31"/>
    </row>
    <row r="14" spans="1:13" s="26" customFormat="1" ht="32" customHeight="1" x14ac:dyDescent="0.3">
      <c r="A14" s="52"/>
      <c r="B14" s="53" t="s">
        <v>79</v>
      </c>
      <c r="C14" s="54"/>
      <c r="D14" s="55"/>
      <c r="E14" s="36"/>
      <c r="F14" s="28">
        <v>6</v>
      </c>
      <c r="G14" s="29"/>
      <c r="H14" s="30"/>
      <c r="I14" s="30"/>
      <c r="J14" s="30"/>
      <c r="K14" s="30"/>
      <c r="L14" s="30"/>
      <c r="M14" s="31"/>
    </row>
    <row r="15" spans="1:13" s="26" customFormat="1" ht="26" customHeight="1" x14ac:dyDescent="0.3">
      <c r="A15" s="60" t="s">
        <v>28</v>
      </c>
      <c r="B15" s="67" t="s">
        <v>65</v>
      </c>
      <c r="C15" s="62"/>
      <c r="D15" s="63"/>
      <c r="E15" s="36"/>
      <c r="F15" s="28">
        <v>7</v>
      </c>
      <c r="G15" s="29"/>
      <c r="H15" s="30"/>
      <c r="I15" s="30"/>
      <c r="J15" s="30"/>
      <c r="K15" s="30"/>
      <c r="L15" s="30"/>
      <c r="M15" s="31"/>
    </row>
    <row r="16" spans="1:13" s="26" customFormat="1" ht="28" customHeight="1" x14ac:dyDescent="0.3">
      <c r="A16" s="60"/>
      <c r="B16" s="32" t="s">
        <v>29</v>
      </c>
      <c r="C16" s="33">
        <f>SUMIF('CEE Tracking Form'!$J$9:$J$51,"C",'CEE Tracking Form'!$K$9:$K$51)</f>
        <v>0</v>
      </c>
      <c r="D16" s="34" t="s">
        <v>25</v>
      </c>
      <c r="E16" s="36"/>
      <c r="F16" s="28">
        <v>8</v>
      </c>
      <c r="G16" s="29"/>
      <c r="H16" s="30"/>
      <c r="I16" s="30"/>
      <c r="J16" s="30"/>
      <c r="K16" s="30"/>
      <c r="L16" s="30"/>
      <c r="M16" s="31"/>
    </row>
    <row r="17" spans="1:13" s="26" customFormat="1" ht="32" customHeight="1" x14ac:dyDescent="0.3">
      <c r="A17" s="60"/>
      <c r="B17" s="64" t="s">
        <v>78</v>
      </c>
      <c r="C17" s="65"/>
      <c r="D17" s="66"/>
      <c r="E17" s="36"/>
      <c r="F17" s="28">
        <v>9</v>
      </c>
      <c r="G17" s="29"/>
      <c r="H17" s="30"/>
      <c r="I17" s="30"/>
      <c r="J17" s="30"/>
      <c r="K17" s="30"/>
      <c r="L17" s="30"/>
      <c r="M17" s="31"/>
    </row>
    <row r="18" spans="1:13" s="26" customFormat="1" ht="26" customHeight="1" x14ac:dyDescent="0.3">
      <c r="A18" s="52" t="s">
        <v>30</v>
      </c>
      <c r="B18" s="56" t="s">
        <v>31</v>
      </c>
      <c r="C18" s="57"/>
      <c r="D18" s="58"/>
      <c r="E18" s="36"/>
      <c r="F18" s="28">
        <v>10</v>
      </c>
      <c r="G18" s="29"/>
      <c r="H18" s="30"/>
      <c r="I18" s="30"/>
      <c r="J18" s="30"/>
      <c r="K18" s="30"/>
      <c r="L18" s="30"/>
      <c r="M18" s="31"/>
    </row>
    <row r="19" spans="1:13" s="26" customFormat="1" ht="28" customHeight="1" x14ac:dyDescent="0.3">
      <c r="A19" s="52"/>
      <c r="B19" s="37" t="s">
        <v>32</v>
      </c>
      <c r="C19" s="23">
        <f>MIN(SUMIF('CEE Tracking Form'!$J$9:$J$51,"D",'CEE Tracking Form'!$K$9:$K$51), 5)</f>
        <v>0</v>
      </c>
      <c r="D19" s="19">
        <v>5</v>
      </c>
      <c r="E19" s="36"/>
      <c r="F19" s="28">
        <v>11</v>
      </c>
      <c r="G19" s="29"/>
      <c r="H19" s="30"/>
      <c r="I19" s="30"/>
      <c r="J19" s="30"/>
      <c r="K19" s="30"/>
      <c r="L19" s="30"/>
      <c r="M19" s="31"/>
    </row>
    <row r="20" spans="1:13" s="26" customFormat="1" ht="32" customHeight="1" x14ac:dyDescent="0.3">
      <c r="A20" s="52"/>
      <c r="B20" s="53" t="s">
        <v>77</v>
      </c>
      <c r="C20" s="68"/>
      <c r="D20" s="69"/>
      <c r="E20" s="36"/>
      <c r="F20" s="28">
        <v>12</v>
      </c>
      <c r="G20" s="29"/>
      <c r="H20" s="30"/>
      <c r="I20" s="30"/>
      <c r="J20" s="30"/>
      <c r="K20" s="30"/>
      <c r="L20" s="30"/>
      <c r="M20" s="31"/>
    </row>
    <row r="21" spans="1:13" s="26" customFormat="1" ht="26" customHeight="1" x14ac:dyDescent="0.3">
      <c r="A21" s="60" t="s">
        <v>33</v>
      </c>
      <c r="B21" s="67" t="s">
        <v>66</v>
      </c>
      <c r="C21" s="62"/>
      <c r="D21" s="63"/>
      <c r="E21" s="36"/>
      <c r="F21" s="28">
        <v>13</v>
      </c>
      <c r="G21" s="29"/>
      <c r="H21" s="30"/>
      <c r="I21" s="30"/>
      <c r="J21" s="30"/>
      <c r="K21" s="30"/>
      <c r="L21" s="30"/>
      <c r="M21" s="31"/>
    </row>
    <row r="22" spans="1:13" s="26" customFormat="1" ht="28" customHeight="1" x14ac:dyDescent="0.3">
      <c r="A22" s="60"/>
      <c r="B22" s="32" t="s">
        <v>24</v>
      </c>
      <c r="C22" s="33">
        <f>SUMIF('CEE Tracking Form'!$J$9:$J$51,"E",'CEE Tracking Form'!$K$9:$K$51)</f>
        <v>0</v>
      </c>
      <c r="D22" s="34" t="s">
        <v>25</v>
      </c>
      <c r="E22" s="36"/>
      <c r="F22" s="28">
        <v>14</v>
      </c>
      <c r="G22" s="29"/>
      <c r="H22" s="30"/>
      <c r="I22" s="30"/>
      <c r="J22" s="30"/>
      <c r="K22" s="30"/>
      <c r="L22" s="30"/>
      <c r="M22" s="31"/>
    </row>
    <row r="23" spans="1:13" s="26" customFormat="1" ht="32" customHeight="1" x14ac:dyDescent="0.3">
      <c r="A23" s="60"/>
      <c r="B23" s="64" t="s">
        <v>76</v>
      </c>
      <c r="C23" s="65"/>
      <c r="D23" s="66"/>
      <c r="E23" s="36"/>
      <c r="F23" s="28">
        <v>15</v>
      </c>
      <c r="G23" s="29"/>
      <c r="H23" s="30"/>
      <c r="I23" s="30"/>
      <c r="J23" s="30"/>
      <c r="K23" s="30"/>
      <c r="L23" s="30"/>
      <c r="M23" s="31"/>
    </row>
    <row r="24" spans="1:13" s="26" customFormat="1" ht="26" customHeight="1" x14ac:dyDescent="0.3">
      <c r="A24" s="52" t="s">
        <v>34</v>
      </c>
      <c r="B24" s="56" t="s">
        <v>35</v>
      </c>
      <c r="C24" s="57"/>
      <c r="D24" s="58"/>
      <c r="E24" s="36"/>
      <c r="F24" s="28">
        <v>16</v>
      </c>
      <c r="G24" s="29"/>
      <c r="H24" s="30"/>
      <c r="I24" s="30"/>
      <c r="J24" s="30"/>
      <c r="K24" s="30"/>
      <c r="L24" s="30"/>
      <c r="M24" s="31"/>
    </row>
    <row r="25" spans="1:13" s="26" customFormat="1" ht="28" customHeight="1" x14ac:dyDescent="0.3">
      <c r="A25" s="52"/>
      <c r="B25" s="37" t="s">
        <v>36</v>
      </c>
      <c r="C25" s="23">
        <f>SUMIF('CEE Tracking Form'!$J$9:$J$51,"F",'CEE Tracking Form'!$K$9:$K$51)</f>
        <v>0</v>
      </c>
      <c r="D25" s="25" t="s">
        <v>25</v>
      </c>
      <c r="E25" s="36"/>
      <c r="F25" s="28">
        <v>17</v>
      </c>
      <c r="G25" s="29"/>
      <c r="H25" s="30"/>
      <c r="I25" s="30"/>
      <c r="J25" s="30"/>
      <c r="K25" s="30"/>
      <c r="L25" s="30"/>
      <c r="M25" s="31"/>
    </row>
    <row r="26" spans="1:13" s="26" customFormat="1" ht="32" customHeight="1" x14ac:dyDescent="0.3">
      <c r="A26" s="52"/>
      <c r="B26" s="53" t="s">
        <v>75</v>
      </c>
      <c r="C26" s="54"/>
      <c r="D26" s="55"/>
      <c r="E26" s="36"/>
      <c r="F26" s="28">
        <v>18</v>
      </c>
      <c r="G26" s="29"/>
      <c r="H26" s="30"/>
      <c r="I26" s="30"/>
      <c r="J26" s="30"/>
      <c r="K26" s="30"/>
      <c r="L26" s="30"/>
      <c r="M26" s="31"/>
    </row>
    <row r="27" spans="1:13" s="26" customFormat="1" ht="26" customHeight="1" x14ac:dyDescent="0.3">
      <c r="A27" s="60" t="s">
        <v>37</v>
      </c>
      <c r="B27" s="61" t="s">
        <v>38</v>
      </c>
      <c r="C27" s="62"/>
      <c r="D27" s="63"/>
      <c r="E27" s="36"/>
      <c r="F27" s="28">
        <v>19</v>
      </c>
      <c r="G27" s="29"/>
      <c r="H27" s="30"/>
      <c r="I27" s="30"/>
      <c r="J27" s="30"/>
      <c r="K27" s="30"/>
      <c r="L27" s="30"/>
      <c r="M27" s="31"/>
    </row>
    <row r="28" spans="1:13" s="26" customFormat="1" ht="28" customHeight="1" x14ac:dyDescent="0.3">
      <c r="A28" s="60"/>
      <c r="B28" s="32" t="s">
        <v>39</v>
      </c>
      <c r="C28" s="33">
        <f>SUMIF('CEE Tracking Form'!$J$9:$J$51,"G",'CEE Tracking Form'!$K$9:$K$51)</f>
        <v>0</v>
      </c>
      <c r="D28" s="34" t="s">
        <v>25</v>
      </c>
      <c r="E28" s="36"/>
      <c r="F28" s="28">
        <v>20</v>
      </c>
      <c r="G28" s="29"/>
      <c r="H28" s="30"/>
      <c r="I28" s="30"/>
      <c r="J28" s="30"/>
      <c r="K28" s="30"/>
      <c r="L28" s="30"/>
      <c r="M28" s="31"/>
    </row>
    <row r="29" spans="1:13" s="26" customFormat="1" ht="32" customHeight="1" x14ac:dyDescent="0.3">
      <c r="A29" s="60"/>
      <c r="B29" s="64" t="s">
        <v>40</v>
      </c>
      <c r="C29" s="65"/>
      <c r="D29" s="66"/>
      <c r="E29" s="38"/>
      <c r="F29" s="28">
        <v>21</v>
      </c>
      <c r="G29" s="29"/>
      <c r="H29" s="30"/>
      <c r="I29" s="30"/>
      <c r="J29" s="30"/>
      <c r="K29" s="30"/>
      <c r="L29" s="30"/>
      <c r="M29" s="31"/>
    </row>
    <row r="30" spans="1:13" s="26" customFormat="1" ht="26" customHeight="1" x14ac:dyDescent="0.3">
      <c r="A30" s="52" t="s">
        <v>41</v>
      </c>
      <c r="B30" s="59" t="s">
        <v>68</v>
      </c>
      <c r="C30" s="57"/>
      <c r="D30" s="58"/>
      <c r="E30" s="38"/>
      <c r="F30" s="28">
        <v>22</v>
      </c>
      <c r="G30" s="29"/>
      <c r="H30" s="30"/>
      <c r="I30" s="30"/>
      <c r="J30" s="30"/>
      <c r="K30" s="30"/>
      <c r="L30" s="30"/>
      <c r="M30" s="31"/>
    </row>
    <row r="31" spans="1:13" s="26" customFormat="1" ht="76.5" customHeight="1" x14ac:dyDescent="0.3">
      <c r="A31" s="52"/>
      <c r="B31" s="83" t="s">
        <v>72</v>
      </c>
      <c r="C31" s="23">
        <f>MIN(SUMIF('CEE Tracking Form'!$J$9:$J$51,"H",'CEE Tracking Form'!$K$9:$K$51), 15)</f>
        <v>0</v>
      </c>
      <c r="D31" s="19">
        <v>15</v>
      </c>
      <c r="E31" s="38"/>
      <c r="F31" s="28">
        <v>23</v>
      </c>
      <c r="G31" s="29"/>
      <c r="H31" s="30"/>
      <c r="I31" s="30"/>
      <c r="J31" s="30"/>
      <c r="K31" s="30"/>
      <c r="L31" s="30"/>
      <c r="M31" s="31"/>
    </row>
    <row r="32" spans="1:13" s="26" customFormat="1" ht="52.5" customHeight="1" x14ac:dyDescent="0.3">
      <c r="A32" s="52"/>
      <c r="B32" s="53" t="s">
        <v>70</v>
      </c>
      <c r="C32" s="54"/>
      <c r="D32" s="55"/>
      <c r="E32" s="38"/>
      <c r="F32" s="28">
        <v>24</v>
      </c>
      <c r="G32" s="29"/>
      <c r="H32" s="30"/>
      <c r="I32" s="30"/>
      <c r="J32" s="30"/>
      <c r="K32" s="30"/>
      <c r="L32" s="30"/>
      <c r="M32" s="31"/>
    </row>
    <row r="33" spans="1:13" s="26" customFormat="1" ht="26" customHeight="1" x14ac:dyDescent="0.3">
      <c r="A33" s="60" t="s">
        <v>42</v>
      </c>
      <c r="B33" s="61" t="s">
        <v>43</v>
      </c>
      <c r="C33" s="62"/>
      <c r="D33" s="63"/>
      <c r="E33" s="38"/>
      <c r="F33" s="28">
        <v>25</v>
      </c>
      <c r="G33" s="29"/>
      <c r="H33" s="30"/>
      <c r="I33" s="30"/>
      <c r="J33" s="30"/>
      <c r="K33" s="30"/>
      <c r="L33" s="30"/>
      <c r="M33" s="31"/>
    </row>
    <row r="34" spans="1:13" s="26" customFormat="1" ht="28" customHeight="1" x14ac:dyDescent="0.3">
      <c r="A34" s="60"/>
      <c r="B34" s="32" t="s">
        <v>24</v>
      </c>
      <c r="C34" s="33">
        <f>MIN(SUMIF('CEE Tracking Form'!$J$9:$J$51,"I",'CEE Tracking Form'!$K$9:$K$51), 15)</f>
        <v>0</v>
      </c>
      <c r="D34" s="39">
        <v>15</v>
      </c>
      <c r="E34" s="38"/>
      <c r="F34" s="28">
        <v>26</v>
      </c>
      <c r="G34" s="29"/>
      <c r="H34" s="30"/>
      <c r="I34" s="30"/>
      <c r="J34" s="30"/>
      <c r="K34" s="30"/>
      <c r="L34" s="30"/>
      <c r="M34" s="31"/>
    </row>
    <row r="35" spans="1:13" s="26" customFormat="1" ht="32" customHeight="1" x14ac:dyDescent="0.3">
      <c r="A35" s="60"/>
      <c r="B35" s="64" t="s">
        <v>74</v>
      </c>
      <c r="C35" s="65"/>
      <c r="D35" s="66"/>
      <c r="E35" s="38"/>
      <c r="F35" s="28">
        <v>27</v>
      </c>
      <c r="G35" s="29"/>
      <c r="H35" s="30"/>
      <c r="I35" s="30"/>
      <c r="J35" s="30"/>
      <c r="K35" s="30"/>
      <c r="L35" s="30"/>
      <c r="M35" s="31"/>
    </row>
    <row r="36" spans="1:13" s="26" customFormat="1" ht="26" customHeight="1" x14ac:dyDescent="0.3">
      <c r="A36" s="52" t="s">
        <v>44</v>
      </c>
      <c r="B36" s="56" t="s">
        <v>45</v>
      </c>
      <c r="C36" s="57"/>
      <c r="D36" s="58"/>
      <c r="E36" s="38"/>
      <c r="F36" s="28">
        <v>28</v>
      </c>
      <c r="G36" s="29"/>
      <c r="H36" s="30"/>
      <c r="I36" s="30"/>
      <c r="J36" s="30"/>
      <c r="K36" s="30"/>
      <c r="L36" s="30"/>
      <c r="M36" s="31"/>
    </row>
    <row r="37" spans="1:13" s="26" customFormat="1" ht="28" customHeight="1" x14ac:dyDescent="0.3">
      <c r="A37" s="52"/>
      <c r="B37" s="37" t="s">
        <v>24</v>
      </c>
      <c r="C37" s="23">
        <f>MIN(SUMIF('CEE Tracking Form'!$J$9:$J$51,"J",'CEE Tracking Form'!$K$9:$K$51), 15)</f>
        <v>0</v>
      </c>
      <c r="D37" s="19">
        <v>15</v>
      </c>
      <c r="E37" s="38"/>
      <c r="F37" s="28">
        <v>29</v>
      </c>
      <c r="G37" s="29"/>
      <c r="H37" s="30"/>
      <c r="I37" s="30"/>
      <c r="J37" s="30"/>
      <c r="K37" s="30"/>
      <c r="L37" s="30"/>
      <c r="M37" s="31"/>
    </row>
    <row r="38" spans="1:13" s="26" customFormat="1" ht="32" customHeight="1" x14ac:dyDescent="0.3">
      <c r="A38" s="52"/>
      <c r="B38" s="53" t="s">
        <v>46</v>
      </c>
      <c r="C38" s="54"/>
      <c r="D38" s="55"/>
      <c r="E38" s="38"/>
      <c r="F38" s="28">
        <v>30</v>
      </c>
      <c r="G38" s="29"/>
      <c r="H38" s="30"/>
      <c r="I38" s="30"/>
      <c r="J38" s="30"/>
      <c r="K38" s="30"/>
      <c r="L38" s="30"/>
      <c r="M38" s="31"/>
    </row>
    <row r="39" spans="1:13" s="26" customFormat="1" ht="32" customHeight="1" x14ac:dyDescent="0.3">
      <c r="A39" s="60" t="s">
        <v>47</v>
      </c>
      <c r="B39" s="84" t="s">
        <v>63</v>
      </c>
      <c r="C39" s="85"/>
      <c r="D39" s="86"/>
      <c r="E39" s="38"/>
      <c r="F39" s="28">
        <v>31</v>
      </c>
      <c r="G39" s="29"/>
      <c r="H39" s="30"/>
      <c r="I39" s="30"/>
      <c r="J39" s="30"/>
      <c r="K39" s="30"/>
      <c r="L39" s="30"/>
      <c r="M39" s="31"/>
    </row>
    <row r="40" spans="1:13" s="26" customFormat="1" ht="48" customHeight="1" x14ac:dyDescent="0.3">
      <c r="A40" s="60"/>
      <c r="B40" s="87" t="s">
        <v>73</v>
      </c>
      <c r="C40" s="33">
        <f>SUMIF('CEE Tracking Form'!$J$9:$J$51,"K",'CEE Tracking Form'!$K$9:$K$51)</f>
        <v>0</v>
      </c>
      <c r="D40" s="34" t="s">
        <v>25</v>
      </c>
      <c r="E40" s="38"/>
      <c r="F40" s="28">
        <v>32</v>
      </c>
      <c r="G40" s="29"/>
      <c r="H40" s="30"/>
      <c r="I40" s="30"/>
      <c r="J40" s="30"/>
      <c r="K40" s="30"/>
      <c r="L40" s="30"/>
      <c r="M40" s="31"/>
    </row>
    <row r="41" spans="1:13" s="26" customFormat="1" ht="32" customHeight="1" x14ac:dyDescent="0.3">
      <c r="A41" s="60"/>
      <c r="B41" s="64" t="s">
        <v>64</v>
      </c>
      <c r="C41" s="65"/>
      <c r="D41" s="66"/>
      <c r="E41" s="38"/>
      <c r="F41" s="28">
        <v>33</v>
      </c>
      <c r="G41" s="29"/>
      <c r="H41" s="30"/>
      <c r="I41" s="30"/>
      <c r="J41" s="30"/>
      <c r="K41" s="30"/>
      <c r="L41" s="30"/>
      <c r="M41" s="31"/>
    </row>
    <row r="42" spans="1:13" s="26" customFormat="1" ht="32" customHeight="1" x14ac:dyDescent="0.3">
      <c r="A42" s="52" t="s">
        <v>48</v>
      </c>
      <c r="B42" s="59" t="s">
        <v>62</v>
      </c>
      <c r="C42" s="57"/>
      <c r="D42" s="58"/>
      <c r="E42" s="38"/>
      <c r="F42" s="28">
        <v>34</v>
      </c>
      <c r="G42" s="29"/>
      <c r="H42" s="30"/>
      <c r="I42" s="30"/>
      <c r="J42" s="30"/>
      <c r="K42" s="30"/>
      <c r="L42" s="30"/>
      <c r="M42" s="31"/>
    </row>
    <row r="43" spans="1:13" s="26" customFormat="1" ht="28" customHeight="1" x14ac:dyDescent="0.3">
      <c r="A43" s="52"/>
      <c r="B43" s="37" t="s">
        <v>49</v>
      </c>
      <c r="C43" s="23">
        <f>SUMIF('CEE Tracking Form'!$J$9:$J$51,"L",'CEE Tracking Form'!$K$9:$K$51)</f>
        <v>0</v>
      </c>
      <c r="D43" s="25" t="s">
        <v>25</v>
      </c>
      <c r="E43" s="38"/>
      <c r="F43" s="28">
        <v>35</v>
      </c>
      <c r="G43" s="29"/>
      <c r="H43" s="30"/>
      <c r="I43" s="30"/>
      <c r="J43" s="30"/>
      <c r="K43" s="30"/>
      <c r="L43" s="30"/>
      <c r="M43" s="31"/>
    </row>
    <row r="44" spans="1:13" s="26" customFormat="1" ht="32" customHeight="1" x14ac:dyDescent="0.3">
      <c r="A44" s="52"/>
      <c r="B44" s="53" t="s">
        <v>50</v>
      </c>
      <c r="C44" s="54"/>
      <c r="D44" s="55"/>
      <c r="E44" s="38"/>
      <c r="F44" s="28">
        <v>36</v>
      </c>
      <c r="G44" s="29"/>
      <c r="H44" s="30"/>
      <c r="I44" s="30"/>
      <c r="J44" s="30"/>
      <c r="K44" s="30"/>
      <c r="L44" s="30"/>
      <c r="M44" s="31"/>
    </row>
    <row r="45" spans="1:13" s="26" customFormat="1" ht="26" customHeight="1" x14ac:dyDescent="0.3">
      <c r="A45" s="60" t="s">
        <v>51</v>
      </c>
      <c r="B45" s="61" t="s">
        <v>71</v>
      </c>
      <c r="C45" s="62"/>
      <c r="D45" s="63"/>
      <c r="E45" s="38"/>
      <c r="F45" s="28">
        <v>37</v>
      </c>
      <c r="G45" s="29"/>
      <c r="H45" s="30"/>
      <c r="I45" s="30"/>
      <c r="J45" s="30"/>
      <c r="K45" s="30"/>
      <c r="L45" s="30"/>
      <c r="M45" s="31"/>
    </row>
    <row r="46" spans="1:13" s="26" customFormat="1" ht="28" customHeight="1" x14ac:dyDescent="0.3">
      <c r="A46" s="60"/>
      <c r="B46" s="32" t="s">
        <v>52</v>
      </c>
      <c r="C46" s="33">
        <f>SUMIF('CEE Tracking Form'!$J$9:$J$51,"M",'CEE Tracking Form'!$K$9:$K$51)</f>
        <v>0</v>
      </c>
      <c r="D46" s="34" t="s">
        <v>25</v>
      </c>
      <c r="E46" s="38"/>
      <c r="F46" s="28">
        <v>38</v>
      </c>
      <c r="G46" s="29"/>
      <c r="H46" s="30"/>
      <c r="I46" s="30"/>
      <c r="J46" s="30"/>
      <c r="K46" s="30"/>
      <c r="L46" s="30"/>
      <c r="M46" s="31"/>
    </row>
    <row r="47" spans="1:13" s="26" customFormat="1" ht="32" customHeight="1" x14ac:dyDescent="0.3">
      <c r="A47" s="60"/>
      <c r="B47" s="64" t="s">
        <v>53</v>
      </c>
      <c r="C47" s="65"/>
      <c r="D47" s="66"/>
      <c r="E47" s="38"/>
      <c r="F47" s="28">
        <v>39</v>
      </c>
      <c r="G47" s="29"/>
      <c r="H47" s="30"/>
      <c r="I47" s="30"/>
      <c r="J47" s="30"/>
      <c r="K47" s="30"/>
      <c r="L47" s="30"/>
      <c r="M47" s="31"/>
    </row>
    <row r="48" spans="1:13" s="26" customFormat="1" ht="26" customHeight="1" x14ac:dyDescent="0.3">
      <c r="A48" s="52" t="s">
        <v>54</v>
      </c>
      <c r="B48" s="59" t="s">
        <v>69</v>
      </c>
      <c r="C48" s="76"/>
      <c r="D48" s="77"/>
      <c r="E48" s="38"/>
      <c r="F48" s="28">
        <v>40</v>
      </c>
      <c r="G48" s="29"/>
      <c r="H48" s="51"/>
      <c r="I48" s="30"/>
      <c r="J48" s="30"/>
      <c r="K48" s="30"/>
      <c r="L48" s="30"/>
      <c r="M48" s="31"/>
    </row>
    <row r="49" spans="1:13" s="26" customFormat="1" ht="28" customHeight="1" x14ac:dyDescent="0.3">
      <c r="A49" s="52"/>
      <c r="B49" s="37" t="s">
        <v>24</v>
      </c>
      <c r="C49" s="23">
        <f>SUMIF('CEE Tracking Form'!$J$9:$J$51,"N",'CEE Tracking Form'!$K$9:$K$51)</f>
        <v>0</v>
      </c>
      <c r="D49" s="25" t="s">
        <v>25</v>
      </c>
      <c r="E49" s="38"/>
      <c r="F49" s="28">
        <v>41</v>
      </c>
      <c r="G49" s="29"/>
      <c r="H49" s="30"/>
      <c r="I49" s="30"/>
      <c r="J49" s="30"/>
      <c r="K49" s="30"/>
      <c r="L49" s="30"/>
      <c r="M49" s="31"/>
    </row>
    <row r="50" spans="1:13" s="26" customFormat="1" ht="32" customHeight="1" x14ac:dyDescent="0.3">
      <c r="A50" s="52"/>
      <c r="B50" s="53" t="s">
        <v>55</v>
      </c>
      <c r="C50" s="54"/>
      <c r="D50" s="55"/>
      <c r="E50" s="38"/>
      <c r="F50" s="28">
        <v>42</v>
      </c>
      <c r="G50" s="29"/>
      <c r="H50" s="30"/>
      <c r="I50" s="30"/>
      <c r="J50" s="30"/>
      <c r="K50" s="30"/>
      <c r="L50" s="30"/>
      <c r="M50" s="31"/>
    </row>
    <row r="51" spans="1:13" s="26" customFormat="1" ht="32" customHeight="1" thickBot="1" x14ac:dyDescent="0.35">
      <c r="A51" s="40"/>
      <c r="B51" s="41" t="s">
        <v>56</v>
      </c>
      <c r="C51" s="42">
        <f>SUM(C10:C50)</f>
        <v>0</v>
      </c>
      <c r="D51" s="43" t="s">
        <v>57</v>
      </c>
      <c r="E51" s="38"/>
      <c r="F51" s="28">
        <v>43</v>
      </c>
      <c r="G51" s="29"/>
      <c r="H51" s="30"/>
      <c r="I51" s="30"/>
      <c r="J51" s="30"/>
      <c r="K51" s="30"/>
      <c r="L51" s="30"/>
      <c r="M51" s="31"/>
    </row>
    <row r="52" spans="1:13" s="26" customFormat="1" ht="35.15" customHeight="1" x14ac:dyDescent="0.3">
      <c r="C52" s="44"/>
      <c r="D52" s="44"/>
      <c r="F52" s="1"/>
      <c r="G52" s="1"/>
      <c r="H52" s="1"/>
      <c r="I52" s="1"/>
      <c r="J52" s="2"/>
      <c r="K52" s="2"/>
      <c r="L52" s="2"/>
      <c r="M52" s="1"/>
    </row>
    <row r="53" spans="1:13" s="26" customFormat="1" ht="35.15" customHeight="1" x14ac:dyDescent="0.35">
      <c r="C53" s="44"/>
      <c r="D53" s="44"/>
      <c r="F53" s="1"/>
      <c r="G53" s="1"/>
      <c r="H53" s="1"/>
      <c r="I53" s="1"/>
      <c r="J53" s="2"/>
      <c r="K53" s="81" t="s">
        <v>1</v>
      </c>
      <c r="L53" s="81"/>
      <c r="M53" s="5"/>
    </row>
    <row r="54" spans="1:13" s="26" customFormat="1" ht="15.5" x14ac:dyDescent="0.35">
      <c r="C54" s="44"/>
      <c r="D54" s="44"/>
      <c r="F54" s="1"/>
      <c r="G54" s="1"/>
      <c r="H54" s="1"/>
      <c r="I54" s="1"/>
      <c r="J54" s="2"/>
      <c r="K54" s="80" t="s">
        <v>2</v>
      </c>
      <c r="L54" s="80"/>
      <c r="M54" s="6"/>
    </row>
    <row r="55" spans="1:13" s="26" customFormat="1" ht="15.5" x14ac:dyDescent="0.35">
      <c r="C55" s="44"/>
      <c r="D55" s="44"/>
      <c r="F55" s="1"/>
      <c r="G55" s="1"/>
      <c r="H55" s="1"/>
      <c r="I55" s="1"/>
      <c r="J55" s="2"/>
      <c r="K55" s="80" t="s">
        <v>3</v>
      </c>
      <c r="L55" s="80"/>
      <c r="M55" s="7"/>
    </row>
    <row r="56" spans="1:13" s="26" customFormat="1" ht="35.15" customHeight="1" x14ac:dyDescent="0.3">
      <c r="B56" s="1"/>
      <c r="C56" s="2"/>
      <c r="D56" s="44"/>
      <c r="F56" s="1"/>
      <c r="G56" s="1"/>
      <c r="H56" s="1"/>
      <c r="I56" s="1"/>
      <c r="J56" s="2"/>
      <c r="K56" s="2"/>
      <c r="L56" s="2"/>
      <c r="M56" s="1"/>
    </row>
    <row r="90" spans="12:12" x14ac:dyDescent="0.3">
      <c r="L90" s="3" t="s">
        <v>58</v>
      </c>
    </row>
    <row r="91" spans="12:12" x14ac:dyDescent="0.3">
      <c r="L91" s="3" t="s">
        <v>59</v>
      </c>
    </row>
    <row r="92" spans="12:12" x14ac:dyDescent="0.3">
      <c r="L92" s="3" t="s">
        <v>60</v>
      </c>
    </row>
    <row r="93" spans="12:12" x14ac:dyDescent="0.3">
      <c r="L93" s="3" t="s">
        <v>61</v>
      </c>
    </row>
  </sheetData>
  <sheetProtection algorithmName="SHA-512" hashValue="DDRPe55cWvYAZ8ksFr8tPqkt0VTJfapQq5+OL2wI7OWN8HnitsZnQeFPMFsPrJihM1XeTn4FzNCSiom0vhcU+A==" saltValue="Li8Ugp0eHjRxzSFJ52cfcA==" spinCount="100000" sheet="1" selectLockedCells="1"/>
  <mergeCells count="52">
    <mergeCell ref="K53:L53"/>
    <mergeCell ref="K54:L54"/>
    <mergeCell ref="K55:L55"/>
    <mergeCell ref="C1:L1"/>
    <mergeCell ref="A1:B1"/>
    <mergeCell ref="K4:L4"/>
    <mergeCell ref="K2:L2"/>
    <mergeCell ref="K3:L3"/>
    <mergeCell ref="A2:I3"/>
    <mergeCell ref="A45:A47"/>
    <mergeCell ref="B45:D45"/>
    <mergeCell ref="B47:D47"/>
    <mergeCell ref="A48:A50"/>
    <mergeCell ref="B48:D48"/>
    <mergeCell ref="B50:D50"/>
    <mergeCell ref="A39:A41"/>
    <mergeCell ref="B39:D39"/>
    <mergeCell ref="B41:D41"/>
    <mergeCell ref="A42:A44"/>
    <mergeCell ref="B42:D42"/>
    <mergeCell ref="B44:D44"/>
    <mergeCell ref="A21:A23"/>
    <mergeCell ref="B21:D21"/>
    <mergeCell ref="B23:D23"/>
    <mergeCell ref="A24:A26"/>
    <mergeCell ref="A27:A29"/>
    <mergeCell ref="B27:D27"/>
    <mergeCell ref="B29:D29"/>
    <mergeCell ref="B24:D24"/>
    <mergeCell ref="B18:D18"/>
    <mergeCell ref="B20:D20"/>
    <mergeCell ref="A7:D7"/>
    <mergeCell ref="B12:D12"/>
    <mergeCell ref="A9:A11"/>
    <mergeCell ref="B9:D9"/>
    <mergeCell ref="B11:D11"/>
    <mergeCell ref="A12:A14"/>
    <mergeCell ref="A36:A38"/>
    <mergeCell ref="B38:D38"/>
    <mergeCell ref="B36:D36"/>
    <mergeCell ref="B26:D26"/>
    <mergeCell ref="B30:D30"/>
    <mergeCell ref="B32:D32"/>
    <mergeCell ref="A30:A32"/>
    <mergeCell ref="A33:A35"/>
    <mergeCell ref="B33:D33"/>
    <mergeCell ref="B35:D35"/>
    <mergeCell ref="A15:A17"/>
    <mergeCell ref="B15:D15"/>
    <mergeCell ref="B17:D17"/>
    <mergeCell ref="A18:A20"/>
    <mergeCell ref="B14:D14"/>
  </mergeCells>
  <dataValidations count="5">
    <dataValidation type="list" showInputMessage="1" showErrorMessage="1" sqref="J7:J8" xr:uid="{30C2B148-4B51-4A39-8E61-01DDE74C5DBB}">
      <formula1>$A$9:$A$36</formula1>
    </dataValidation>
    <dataValidation type="list" showInputMessage="1" showErrorMessage="1" sqref="M3 M54" xr:uid="{E249C7A9-7150-4D9D-AF32-5B8EC7A753E6}">
      <formula1>"Speech-Language Pathology, Audiology"</formula1>
    </dataValidation>
    <dataValidation showInputMessage="1" showErrorMessage="1" sqref="M4 M55" xr:uid="{626DAF9F-2E85-41C4-BDB9-0D348D5A0A36}"/>
    <dataValidation type="list" allowBlank="1" showInputMessage="1" showErrorMessage="1" sqref="L8:L51" xr:uid="{5DFA040F-9085-4CF6-9EA4-5AE2DAAD710A}">
      <formula1>"Agenda/Programme, Certificate of attendance, Contract, Official record, Published article, Receipt, Reference, Transcript, Other"</formula1>
    </dataValidation>
    <dataValidation type="list" allowBlank="1" showInputMessage="1" showErrorMessage="1" sqref="J9:J51" xr:uid="{BBA200BD-B5BC-49BE-B956-2243B62CB09C}">
      <formula1>"A,B,C,D,E,F,G,H,I,J,K,L,M,N"</formula1>
    </dataValidation>
  </dataValidations>
  <printOptions horizontalCentered="1"/>
  <pageMargins left="0.23622047244094491" right="0.23622047244094491" top="0.74803149606299213" bottom="0.74803149606299213" header="0.31496062992125984" footer="0.31496062992125984"/>
  <pageSetup scale="52" fitToWidth="0" fitToHeight="0" orientation="landscape" r:id="rId1"/>
  <headerFooter>
    <oddFooter>&amp;CSAC CEE Tracking Form / formulaire de consignation des EFC</oddFooter>
  </headerFooter>
  <rowBreaks count="2" manualBreakCount="2">
    <brk id="32" max="12" man="1"/>
    <brk id="56" max="16383" man="1"/>
  </rowBreaks>
  <ignoredErrors>
    <ignoredError sqref="G8" twoDigitTextYear="1"/>
  </ignoredError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46EBE785B107B418C29FEA9D35B3821" ma:contentTypeVersion="15" ma:contentTypeDescription="Create a new document." ma:contentTypeScope="" ma:versionID="0d3b4ff6d446650780b6b824edb1bbfa">
  <xsd:schema xmlns:xsd="http://www.w3.org/2001/XMLSchema" xmlns:xs="http://www.w3.org/2001/XMLSchema" xmlns:p="http://schemas.microsoft.com/office/2006/metadata/properties" xmlns:ns2="87daedba-b29f-4068-bb07-076bc7019606" xmlns:ns3="2d07cfa4-650e-4677-b20d-f6d551a0c0a1" targetNamespace="http://schemas.microsoft.com/office/2006/metadata/properties" ma:root="true" ma:fieldsID="1bbf59c5c6368a9f45c99e102dffa9c5" ns2:_="" ns3:_="">
    <xsd:import namespace="87daedba-b29f-4068-bb07-076bc7019606"/>
    <xsd:import namespace="2d07cfa4-650e-4677-b20d-f6d551a0c0a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SearchPropertie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daedba-b29f-4068-bb07-076bc70196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3fee317-7ec5-4639-8aeb-690c2bc4288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07cfa4-650e-4677-b20d-f6d551a0c0a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7bd3f75-3c07-48f7-aa59-492ba2f94472}" ma:internalName="TaxCatchAll" ma:showField="CatchAllData" ma:web="2d07cfa4-650e-4677-b20d-f6d551a0c0a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d07cfa4-650e-4677-b20d-f6d551a0c0a1" xsi:nil="true"/>
    <lcf76f155ced4ddcb4097134ff3c332f xmlns="87daedba-b29f-4068-bb07-076bc701960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022D69-EAD8-4509-B3E3-46C14186F2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daedba-b29f-4068-bb07-076bc7019606"/>
    <ds:schemaRef ds:uri="2d07cfa4-650e-4677-b20d-f6d551a0c0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BDA7FC-3C88-472C-BCA0-310035C4A14E}">
  <ds:schemaRefs>
    <ds:schemaRef ds:uri="http://schemas.microsoft.com/office/2006/metadata/properties"/>
    <ds:schemaRef ds:uri="http://schemas.microsoft.com/office/infopath/2007/PartnerControls"/>
    <ds:schemaRef ds:uri="2d07cfa4-650e-4677-b20d-f6d551a0c0a1"/>
    <ds:schemaRef ds:uri="87daedba-b29f-4068-bb07-076bc7019606"/>
  </ds:schemaRefs>
</ds:datastoreItem>
</file>

<file path=customXml/itemProps3.xml><?xml version="1.0" encoding="utf-8"?>
<ds:datastoreItem xmlns:ds="http://schemas.openxmlformats.org/officeDocument/2006/customXml" ds:itemID="{556C8407-31BD-4F5B-AEBD-E4B595986FB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CEE Tracking Form</vt:lpstr>
      <vt:lpstr>'CEE Tracking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Lauren Mann</dc:creator>
  <cp:keywords/>
  <dc:description/>
  <cp:lastModifiedBy>Sandra Fyfe</cp:lastModifiedBy>
  <cp:revision/>
  <cp:lastPrinted>2025-10-24T19:23:15Z</cp:lastPrinted>
  <dcterms:created xsi:type="dcterms:W3CDTF">2013-11-22T23:47:22Z</dcterms:created>
  <dcterms:modified xsi:type="dcterms:W3CDTF">2025-10-24T19:24:03Z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0x010100A46EBE785B107B418C29FEA9D35B3821</vt:lpwstr>
  </property>
  <property fmtid="{D5CDD505-2E9C-101B-9397-08002B2CF9AE}" pid="3" name="MediaServiceImageTags">
    <vt:lpwstr/>
  </property>
</Properties>
</file>